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Asus\AppData\Local\Microsoft\Windows\INetCache\Content.Outlook\AQJCA04Z\"/>
    </mc:Choice>
  </mc:AlternateContent>
  <xr:revisionPtr revIDLastSave="0" documentId="13_ncr:1_{0850DDE5-8597-4301-BC0D-280EF0024B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šilumos kaina" sheetId="2" r:id="rId1"/>
  </sheets>
  <calcPr calcId="181029"/>
</workbook>
</file>

<file path=xl/calcChain.xml><?xml version="1.0" encoding="utf-8"?>
<calcChain xmlns="http://schemas.openxmlformats.org/spreadsheetml/2006/main">
  <c r="E19" i="2" l="1"/>
  <c r="E12" i="2"/>
  <c r="N24" i="2" l="1"/>
  <c r="P24" i="2"/>
  <c r="P25" i="2" s="1"/>
  <c r="M24" i="2"/>
  <c r="M25" i="2" s="1"/>
  <c r="O24" i="2"/>
  <c r="O25" i="2" s="1"/>
  <c r="N25" i="2"/>
  <c r="N26" i="2"/>
  <c r="L24" i="2"/>
  <c r="L25" i="2" s="1"/>
  <c r="G24" i="2"/>
  <c r="F24" i="2"/>
  <c r="E14" i="2"/>
  <c r="E7" i="2"/>
  <c r="G26" i="2" l="1"/>
  <c r="G25" i="2"/>
  <c r="P26" i="2"/>
  <c r="O26" i="2"/>
  <c r="M26" i="2"/>
  <c r="E24" i="2"/>
  <c r="E26" i="2" s="1"/>
  <c r="L26" i="2"/>
  <c r="K24" i="2"/>
  <c r="K25" i="2" s="1"/>
  <c r="J24" i="2"/>
  <c r="J26" i="2" s="1"/>
  <c r="J25" i="2"/>
  <c r="I24" i="2"/>
  <c r="I26" i="2" s="1"/>
  <c r="H24" i="2"/>
  <c r="H25" i="2" s="1"/>
  <c r="F26" i="2"/>
  <c r="F25" i="2"/>
  <c r="E25" i="2" l="1"/>
  <c r="K26" i="2"/>
  <c r="I25" i="2"/>
  <c r="H26" i="2"/>
</calcChain>
</file>

<file path=xl/sharedStrings.xml><?xml version="1.0" encoding="utf-8"?>
<sst xmlns="http://schemas.openxmlformats.org/spreadsheetml/2006/main" count="70" uniqueCount="53">
  <si>
    <t xml:space="preserve">UAB „VARĖNOS ŠILUMA“ </t>
  </si>
  <si>
    <t>ŠILUMOS ENERGIJOS PARDAVIMO KAINOS</t>
  </si>
  <si>
    <t>Mažmeninio aptarnavimo kaina</t>
  </si>
  <si>
    <t xml:space="preserve">* papildomai gautos pajamos dėl kuro ir (ar) įsigytos šilumos sąnaudų ir pajamų neatitikimo </t>
  </si>
  <si>
    <t>Eil.Nr.</t>
  </si>
  <si>
    <t>Pavadinimas</t>
  </si>
  <si>
    <t>Šilumos gamybos kainos dedamosios</t>
  </si>
  <si>
    <t>1.1.</t>
  </si>
  <si>
    <t>Patiektos į tinklą šilumos gamybos vienanarė kaina</t>
  </si>
  <si>
    <t>1.1.1.</t>
  </si>
  <si>
    <t>Vienanarės kainos pastovioji dedamoji</t>
  </si>
  <si>
    <t>1.1.2.</t>
  </si>
  <si>
    <t>Vienanarės kainos kintamoji dedamoji</t>
  </si>
  <si>
    <t>1.2.</t>
  </si>
  <si>
    <t>Patiektos į tinklą šilumos gamybos dvinarė kaina</t>
  </si>
  <si>
    <t>1.2.1.</t>
  </si>
  <si>
    <t>Pastovioji kainos dalis</t>
  </si>
  <si>
    <t>Eur/kW per mėn.</t>
  </si>
  <si>
    <t>1.2.2.</t>
  </si>
  <si>
    <t>Kintamoji kainos dalis</t>
  </si>
  <si>
    <t>Šilumos perdavimo kainos dedamosios</t>
  </si>
  <si>
    <t>2.1.</t>
  </si>
  <si>
    <t>Šilumos perdavimo vienanarė kaina</t>
  </si>
  <si>
    <t>2.1.1.</t>
  </si>
  <si>
    <t>2.1.2.</t>
  </si>
  <si>
    <t>2.2.</t>
  </si>
  <si>
    <t>Šilumos perdavimo dvinarė kaina</t>
  </si>
  <si>
    <t>2.2.1.</t>
  </si>
  <si>
    <t>2.2.3.</t>
  </si>
  <si>
    <t>3.1.</t>
  </si>
  <si>
    <t>3.2.</t>
  </si>
  <si>
    <t>Mažmeninio aptarnavimo pastovus (mėnesio) užmokestis</t>
  </si>
  <si>
    <t>Mato vnt.</t>
  </si>
  <si>
    <t>ct /kWh</t>
  </si>
  <si>
    <t>Eur/mėn/kW</t>
  </si>
  <si>
    <t>Sausio mėn.</t>
  </si>
  <si>
    <t>Apskaičiuota šilumos vienanarė kaina (be PVM) (1.1+2.1+3.1+4)</t>
  </si>
  <si>
    <t>Galutinė šilumos vienanarė kaina (su 9 proc. PVM)</t>
  </si>
  <si>
    <t>Galutinė šilumos vienanarė kaina (su 21 proc. PVM)</t>
  </si>
  <si>
    <t>Vasario mėn.</t>
  </si>
  <si>
    <t>Kovo mėn.</t>
  </si>
  <si>
    <t>Balandžio mėn.</t>
  </si>
  <si>
    <t>Gegužės mėn.</t>
  </si>
  <si>
    <t>Birželio mėn.</t>
  </si>
  <si>
    <t>Liepos mėn.</t>
  </si>
  <si>
    <t>Rugpjūčio mėn.</t>
  </si>
  <si>
    <t>Rugsėjo mėn.</t>
  </si>
  <si>
    <t>Spalio mėn.</t>
  </si>
  <si>
    <t>Lapkričio mėn.</t>
  </si>
  <si>
    <t>Gruodžio mėn.</t>
  </si>
  <si>
    <t>Mažmeninio aptarnavimo kaina už suvartotą šilumos kiekį</t>
  </si>
  <si>
    <t xml:space="preserve">2025 m. </t>
  </si>
  <si>
    <t>Papildoma dedamoji* (2024-08-29 Nr. O3E-1130)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</si>
</sst>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charset val="186"/>
      <scheme val="minor"/>
    </font>
    <font>
      <b/>
      <sz val="11"/>
      <color indexed="8"/>
      <name val="Times New Roman"/>
      <family val="1"/>
      <charset val="186"/>
    </font>
    <font>
      <b/>
      <sz val="11"/>
      <color indexed="63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2" fontId="5" fillId="0" borderId="1" xfId="0" applyNumberFormat="1" applyFont="1" applyBorder="1"/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5F50F-C128-4CE9-9D34-7E796DD834F1}">
  <dimension ref="A1:P28"/>
  <sheetViews>
    <sheetView tabSelected="1" workbookViewId="0">
      <selection activeCell="J30" sqref="J30"/>
    </sheetView>
  </sheetViews>
  <sheetFormatPr defaultRowHeight="15" x14ac:dyDescent="0.25"/>
  <cols>
    <col min="1" max="1" width="9.140625" style="1"/>
    <col min="2" max="2" width="7.140625" style="16" customWidth="1"/>
    <col min="3" max="3" width="51.7109375" style="1" customWidth="1"/>
    <col min="4" max="4" width="17.140625" style="1" customWidth="1"/>
    <col min="5" max="16" width="10.7109375" style="1" customWidth="1"/>
    <col min="17" max="16384" width="9.140625" style="1"/>
  </cols>
  <sheetData>
    <row r="1" spans="1:16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6" x14ac:dyDescent="0.25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pans="1:16" x14ac:dyDescent="0.25">
      <c r="A3" s="27" t="s">
        <v>51</v>
      </c>
      <c r="B3" s="27"/>
      <c r="C3" s="27"/>
      <c r="D3" s="27"/>
      <c r="E3" s="27"/>
      <c r="F3" s="27"/>
      <c r="G3" s="27"/>
      <c r="H3" s="27"/>
      <c r="I3" s="27"/>
    </row>
    <row r="5" spans="1:16" ht="29.25" x14ac:dyDescent="0.25">
      <c r="B5" s="2" t="s">
        <v>4</v>
      </c>
      <c r="C5" s="2" t="s">
        <v>5</v>
      </c>
      <c r="D5" s="2" t="s">
        <v>32</v>
      </c>
      <c r="E5" s="2" t="s">
        <v>35</v>
      </c>
      <c r="F5" s="18" t="s">
        <v>39</v>
      </c>
      <c r="G5" s="18" t="s">
        <v>40</v>
      </c>
      <c r="H5" s="18" t="s">
        <v>41</v>
      </c>
      <c r="I5" s="18" t="s">
        <v>42</v>
      </c>
      <c r="J5" s="18" t="s">
        <v>43</v>
      </c>
      <c r="K5" s="18" t="s">
        <v>44</v>
      </c>
      <c r="L5" s="18" t="s">
        <v>45</v>
      </c>
      <c r="M5" s="18" t="s">
        <v>46</v>
      </c>
      <c r="N5" s="18" t="s">
        <v>47</v>
      </c>
      <c r="O5" s="18" t="s">
        <v>48</v>
      </c>
      <c r="P5" s="18" t="s">
        <v>49</v>
      </c>
    </row>
    <row r="6" spans="1:16" x14ac:dyDescent="0.25">
      <c r="B6" s="2">
        <v>1</v>
      </c>
      <c r="C6" s="3" t="s">
        <v>6</v>
      </c>
      <c r="D6" s="4"/>
      <c r="E6" s="3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x14ac:dyDescent="0.25">
      <c r="B7" s="4" t="s">
        <v>7</v>
      </c>
      <c r="C7" s="5" t="s">
        <v>8</v>
      </c>
      <c r="D7" s="4" t="s">
        <v>33</v>
      </c>
      <c r="E7" s="2">
        <f t="shared" ref="E7" si="0">E8+E9</f>
        <v>5.65</v>
      </c>
      <c r="F7" s="2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s="21" customFormat="1" x14ac:dyDescent="0.25">
      <c r="B8" s="6" t="s">
        <v>9</v>
      </c>
      <c r="C8" s="7" t="s">
        <v>10</v>
      </c>
      <c r="D8" s="6" t="s">
        <v>33</v>
      </c>
      <c r="E8" s="7">
        <v>2.83</v>
      </c>
      <c r="F8" s="7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s="21" customFormat="1" x14ac:dyDescent="0.25">
      <c r="B9" s="6" t="s">
        <v>11</v>
      </c>
      <c r="C9" s="7" t="s">
        <v>12</v>
      </c>
      <c r="D9" s="6" t="s">
        <v>33</v>
      </c>
      <c r="E9" s="7">
        <v>2.82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x14ac:dyDescent="0.25">
      <c r="B10" s="4" t="s">
        <v>13</v>
      </c>
      <c r="C10" s="5" t="s">
        <v>14</v>
      </c>
      <c r="D10" s="4"/>
      <c r="E10" s="5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s="21" customFormat="1" x14ac:dyDescent="0.25">
      <c r="B11" s="6" t="s">
        <v>15</v>
      </c>
      <c r="C11" s="7" t="s">
        <v>16</v>
      </c>
      <c r="D11" s="6" t="s">
        <v>17</v>
      </c>
      <c r="E11" s="7">
        <v>20.64</v>
      </c>
      <c r="F11" s="7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s="21" customFormat="1" x14ac:dyDescent="0.25">
      <c r="B12" s="6" t="s">
        <v>18</v>
      </c>
      <c r="C12" s="7" t="s">
        <v>19</v>
      </c>
      <c r="D12" s="6" t="s">
        <v>33</v>
      </c>
      <c r="E12" s="7">
        <f>E9</f>
        <v>2.82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5">
      <c r="B13" s="2">
        <v>2</v>
      </c>
      <c r="C13" s="3" t="s">
        <v>20</v>
      </c>
      <c r="D13" s="4"/>
      <c r="E13" s="2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x14ac:dyDescent="0.25">
      <c r="B14" s="4" t="s">
        <v>21</v>
      </c>
      <c r="C14" s="5" t="s">
        <v>22</v>
      </c>
      <c r="D14" s="4" t="s">
        <v>33</v>
      </c>
      <c r="E14" s="2">
        <f t="shared" ref="E14" si="1">E15+E16</f>
        <v>2.38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s="21" customFormat="1" x14ac:dyDescent="0.25">
      <c r="B15" s="6" t="s">
        <v>23</v>
      </c>
      <c r="C15" s="7" t="s">
        <v>10</v>
      </c>
      <c r="D15" s="6" t="s">
        <v>33</v>
      </c>
      <c r="E15" s="8">
        <v>1.01</v>
      </c>
      <c r="F15" s="8"/>
      <c r="G15" s="22"/>
      <c r="H15" s="22"/>
      <c r="I15" s="22"/>
      <c r="J15" s="22"/>
      <c r="K15" s="22"/>
      <c r="L15" s="22"/>
      <c r="M15" s="22"/>
      <c r="N15" s="19"/>
      <c r="O15" s="19"/>
      <c r="P15" s="19"/>
    </row>
    <row r="16" spans="1:16" s="21" customFormat="1" x14ac:dyDescent="0.25">
      <c r="B16" s="6" t="s">
        <v>24</v>
      </c>
      <c r="C16" s="7" t="s">
        <v>12</v>
      </c>
      <c r="D16" s="6" t="s">
        <v>33</v>
      </c>
      <c r="E16" s="7">
        <v>1.37</v>
      </c>
      <c r="F16" s="19"/>
      <c r="G16" s="19"/>
      <c r="H16" s="19"/>
      <c r="I16" s="19"/>
      <c r="J16" s="19"/>
      <c r="K16" s="19"/>
      <c r="L16" s="22"/>
      <c r="M16" s="19"/>
      <c r="N16" s="19"/>
      <c r="O16" s="19"/>
      <c r="P16" s="19"/>
    </row>
    <row r="17" spans="2:16" x14ac:dyDescent="0.25">
      <c r="B17" s="4" t="s">
        <v>25</v>
      </c>
      <c r="C17" s="5" t="s">
        <v>26</v>
      </c>
      <c r="D17" s="4"/>
      <c r="E17" s="5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2:16" s="21" customFormat="1" x14ac:dyDescent="0.25">
      <c r="B18" s="6" t="s">
        <v>27</v>
      </c>
      <c r="C18" s="7" t="s">
        <v>16</v>
      </c>
      <c r="D18" s="6" t="s">
        <v>17</v>
      </c>
      <c r="E18" s="7">
        <v>7.37</v>
      </c>
      <c r="F18" s="7"/>
      <c r="G18" s="7"/>
      <c r="H18" s="7"/>
      <c r="I18" s="7"/>
      <c r="J18" s="7"/>
      <c r="K18" s="7"/>
      <c r="L18" s="7"/>
      <c r="M18" s="7"/>
      <c r="N18" s="19"/>
      <c r="O18" s="19"/>
      <c r="P18" s="19"/>
    </row>
    <row r="19" spans="2:16" s="21" customFormat="1" x14ac:dyDescent="0.25">
      <c r="B19" s="6" t="s">
        <v>28</v>
      </c>
      <c r="C19" s="7" t="s">
        <v>19</v>
      </c>
      <c r="D19" s="6" t="s">
        <v>33</v>
      </c>
      <c r="E19" s="7">
        <f>E16</f>
        <v>1.37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2:16" x14ac:dyDescent="0.25">
      <c r="B20" s="2">
        <v>3</v>
      </c>
      <c r="C20" s="3" t="s">
        <v>2</v>
      </c>
      <c r="D20" s="4"/>
      <c r="E20" s="5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2:16" ht="18" customHeight="1" x14ac:dyDescent="0.25">
      <c r="B21" s="4" t="s">
        <v>29</v>
      </c>
      <c r="C21" s="5" t="s">
        <v>50</v>
      </c>
      <c r="D21" s="4" t="s">
        <v>33</v>
      </c>
      <c r="E21" s="2">
        <v>0.16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ht="16.5" customHeight="1" x14ac:dyDescent="0.25">
      <c r="B22" s="4" t="s">
        <v>30</v>
      </c>
      <c r="C22" s="5" t="s">
        <v>31</v>
      </c>
      <c r="D22" s="4" t="s">
        <v>34</v>
      </c>
      <c r="E22" s="9">
        <v>1.1399999999999999</v>
      </c>
      <c r="F22" s="9"/>
      <c r="G22" s="9"/>
      <c r="H22" s="9"/>
      <c r="I22" s="9"/>
      <c r="J22" s="9"/>
      <c r="K22" s="9"/>
      <c r="L22" s="9"/>
      <c r="M22" s="9"/>
      <c r="N22" s="17"/>
      <c r="O22" s="17"/>
      <c r="P22" s="17"/>
    </row>
    <row r="23" spans="2:16" x14ac:dyDescent="0.25">
      <c r="B23" s="2">
        <v>4</v>
      </c>
      <c r="C23" s="3" t="s">
        <v>52</v>
      </c>
      <c r="D23" s="2" t="s">
        <v>33</v>
      </c>
      <c r="E23" s="2">
        <v>0.28000000000000003</v>
      </c>
      <c r="F23" s="2"/>
      <c r="G23" s="2"/>
      <c r="H23" s="2"/>
      <c r="I23" s="25"/>
      <c r="J23" s="25"/>
      <c r="K23" s="25"/>
      <c r="L23" s="25"/>
      <c r="M23" s="25"/>
      <c r="N23" s="24"/>
      <c r="O23" s="24"/>
      <c r="P23" s="24"/>
    </row>
    <row r="24" spans="2:16" ht="31.5" customHeight="1" x14ac:dyDescent="0.25">
      <c r="B24" s="10">
        <v>5</v>
      </c>
      <c r="C24" s="11" t="s">
        <v>36</v>
      </c>
      <c r="D24" s="12" t="s">
        <v>33</v>
      </c>
      <c r="E24" s="10">
        <f t="shared" ref="E24:K24" si="2">E7+E14+E21+E23</f>
        <v>8.4700000000000006</v>
      </c>
      <c r="F24" s="23">
        <f t="shared" si="2"/>
        <v>0</v>
      </c>
      <c r="G24" s="23">
        <f t="shared" si="2"/>
        <v>0</v>
      </c>
      <c r="H24" s="23">
        <f t="shared" si="2"/>
        <v>0</v>
      </c>
      <c r="I24" s="23">
        <f t="shared" si="2"/>
        <v>0</v>
      </c>
      <c r="J24" s="23">
        <f t="shared" si="2"/>
        <v>0</v>
      </c>
      <c r="K24" s="23">
        <f t="shared" si="2"/>
        <v>0</v>
      </c>
      <c r="L24" s="23">
        <f t="shared" ref="L24:M24" si="3">L7+L14+L21+L23</f>
        <v>0</v>
      </c>
      <c r="M24" s="23">
        <f t="shared" si="3"/>
        <v>0</v>
      </c>
      <c r="N24" s="23">
        <f>N7+N14+N21+N23</f>
        <v>0</v>
      </c>
      <c r="O24" s="23">
        <f>O7+O14+O21+O23</f>
        <v>0</v>
      </c>
      <c r="P24" s="23">
        <f>P7+P14+P21+P23</f>
        <v>0</v>
      </c>
    </row>
    <row r="25" spans="2:16" x14ac:dyDescent="0.25">
      <c r="B25" s="13">
        <v>6</v>
      </c>
      <c r="C25" s="14" t="s">
        <v>37</v>
      </c>
      <c r="D25" s="12" t="s">
        <v>33</v>
      </c>
      <c r="E25" s="15">
        <f t="shared" ref="E25:K25" si="4">E24*1.09</f>
        <v>9.2323000000000022</v>
      </c>
      <c r="F25" s="15">
        <f t="shared" si="4"/>
        <v>0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ref="L25:M25" si="5">L24*1.09</f>
        <v>0</v>
      </c>
      <c r="M25" s="15">
        <f t="shared" si="5"/>
        <v>0</v>
      </c>
      <c r="N25" s="15">
        <f t="shared" ref="N25:O25" si="6">N24*1.09</f>
        <v>0</v>
      </c>
      <c r="O25" s="15">
        <f t="shared" si="6"/>
        <v>0</v>
      </c>
      <c r="P25" s="15">
        <f t="shared" ref="P25" si="7">P24*1.09</f>
        <v>0</v>
      </c>
    </row>
    <row r="26" spans="2:16" x14ac:dyDescent="0.25">
      <c r="B26" s="13">
        <v>7</v>
      </c>
      <c r="C26" s="14" t="s">
        <v>38</v>
      </c>
      <c r="D26" s="12" t="s">
        <v>33</v>
      </c>
      <c r="E26" s="15">
        <f t="shared" ref="E26:J26" si="8">E24*1.21</f>
        <v>10.248700000000001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5">
        <f t="shared" ref="K26:L26" si="9">K24*1.21</f>
        <v>0</v>
      </c>
      <c r="L26" s="15">
        <f t="shared" si="9"/>
        <v>0</v>
      </c>
      <c r="M26" s="15">
        <f t="shared" ref="M26:N26" si="10">M24*1.21</f>
        <v>0</v>
      </c>
      <c r="N26" s="15">
        <f t="shared" si="10"/>
        <v>0</v>
      </c>
      <c r="O26" s="15">
        <f t="shared" ref="O26:P26" si="11">O24*1.21</f>
        <v>0</v>
      </c>
      <c r="P26" s="15">
        <f t="shared" si="11"/>
        <v>0</v>
      </c>
    </row>
    <row r="28" spans="2:16" x14ac:dyDescent="0.25">
      <c r="B28" s="28" t="s">
        <v>3</v>
      </c>
      <c r="C28" s="28"/>
      <c r="D28" s="28"/>
    </row>
  </sheetData>
  <mergeCells count="4">
    <mergeCell ref="A1:I1"/>
    <mergeCell ref="A2:I2"/>
    <mergeCell ref="A3:I3"/>
    <mergeCell ref="B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šilumos kaina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Ramunė</dc:creator>
  <cp:lastModifiedBy>Asus</cp:lastModifiedBy>
  <cp:lastPrinted>2017-12-29T09:22:00Z</cp:lastPrinted>
  <dcterms:created xsi:type="dcterms:W3CDTF">2017-09-14T09:40:00Z</dcterms:created>
  <dcterms:modified xsi:type="dcterms:W3CDTF">2024-12-27T07:40:13Z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1033-11.2.0.8970</vt:lpwstr>
  </property>
</Properties>
</file>